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jch\OneDrive - Inox Stål Handelsselskab A S\Desktop\"/>
    </mc:Choice>
  </mc:AlternateContent>
  <xr:revisionPtr revIDLastSave="63" documentId="114_{76A8A5AB-B887-4698-8947-0EFB1D2745BA}" xr6:coauthVersionLast="45" xr6:coauthVersionMax="45" xr10:uidLastSave="{360F99DA-91B0-4CF1-BB5E-539EBB196E7F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" l="1"/>
  <c r="M33" i="1" l="1"/>
  <c r="M13" i="1" l="1"/>
  <c r="M20" i="1" l="1"/>
  <c r="L33" i="1" l="1"/>
  <c r="L3" i="1" s="1"/>
  <c r="L20" i="1"/>
  <c r="L13" i="1"/>
  <c r="K33" i="1" l="1"/>
  <c r="K20" i="1" l="1"/>
  <c r="K13" i="1" l="1"/>
  <c r="K3" i="1" s="1"/>
  <c r="J13" i="1" l="1"/>
  <c r="J33" i="1"/>
  <c r="J20" i="1"/>
  <c r="J3" i="1" l="1"/>
  <c r="I20" i="1"/>
  <c r="I33" i="1"/>
  <c r="I13" i="1"/>
  <c r="I3" i="1" l="1"/>
  <c r="H13" i="1"/>
  <c r="H33" i="1" l="1"/>
  <c r="H20" i="1" l="1"/>
  <c r="H3" i="1" s="1"/>
  <c r="G13" i="1" l="1"/>
  <c r="G20" i="1"/>
  <c r="G33" i="1"/>
  <c r="G3" i="1" l="1"/>
  <c r="F13" i="1"/>
  <c r="F20" i="1"/>
  <c r="F33" i="1"/>
  <c r="F3" i="1" l="1"/>
</calcChain>
</file>

<file path=xl/sharedStrings.xml><?xml version="1.0" encoding="utf-8"?>
<sst xmlns="http://schemas.openxmlformats.org/spreadsheetml/2006/main" count="39" uniqueCount="39">
  <si>
    <t>Antal gydninger i Trend aa</t>
  </si>
  <si>
    <t>Lokalitet</t>
  </si>
  <si>
    <t>Jelstrup  bæk</t>
  </si>
  <si>
    <t>Mølgårdsbækken</t>
  </si>
  <si>
    <t>Tværbækken</t>
  </si>
  <si>
    <t>Udløb i trend til løgstør vej</t>
  </si>
  <si>
    <t>Løgstørvej til sk. Pæl 24</t>
  </si>
  <si>
    <t>Hvalpsundvej til sk. Pæl 24</t>
  </si>
  <si>
    <t xml:space="preserve">sk. Pæl 15 til hvalpsundvej </t>
  </si>
  <si>
    <t>Ulstrup bæk</t>
  </si>
  <si>
    <t>Knud Kristensen til Havbrovej</t>
  </si>
  <si>
    <t>Havbrovej til forsøgsstation</t>
  </si>
  <si>
    <t>Forsøgsstation til overkørsel</t>
  </si>
  <si>
    <t>Katmosegrøften</t>
  </si>
  <si>
    <t xml:space="preserve">Årstal </t>
  </si>
  <si>
    <t>2012/2013</t>
  </si>
  <si>
    <t>2013/2014</t>
  </si>
  <si>
    <t>Sønderladebæk</t>
  </si>
  <si>
    <t>TREND Å HOVEDLØB</t>
  </si>
  <si>
    <t xml:space="preserve">Fra Jelstrup bæk – til mølgårdsvej   </t>
  </si>
  <si>
    <t>Mølgaardsbro til sk. 13</t>
  </si>
  <si>
    <t xml:space="preserve">sk. 13 til  sk. 15 (Hødalen): </t>
  </si>
  <si>
    <t>sk 18  -hornumbro</t>
  </si>
  <si>
    <t xml:space="preserve">Hornumbro – til dambrug  </t>
  </si>
  <si>
    <t>Det døde løb nedstr. Omløbsstryg</t>
  </si>
  <si>
    <t xml:space="preserve">Boltrup  </t>
  </si>
  <si>
    <t>Den  Gamle  hytte</t>
  </si>
  <si>
    <t>2014/2015</t>
  </si>
  <si>
    <t>2015/2016</t>
  </si>
  <si>
    <t>2016/2017</t>
  </si>
  <si>
    <t>udløb i Tværbæk til overkørsel ved  Knud Kristensen</t>
  </si>
  <si>
    <t>Bæk v. Omløbsstryg (skelbækken)</t>
  </si>
  <si>
    <t>Wetches bæk fra 2017/18</t>
  </si>
  <si>
    <t>Holmegårdsbækken fra 2017/18</t>
  </si>
  <si>
    <t>2017/18</t>
  </si>
  <si>
    <t>Omløbsstryg - Fjernet 2017 = stemmet</t>
  </si>
  <si>
    <t>2018/2019</t>
  </si>
  <si>
    <t>,</t>
  </si>
  <si>
    <t>2019 / 2020 farvet højt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</si>
</sst>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Gydeoptællinger</a:t>
            </a:r>
            <a:r>
              <a:rPr lang="en-US" baseline="0"/>
              <a:t>  Trend å</a:t>
            </a:r>
            <a:endParaRPr lang="en-US"/>
          </a:p>
        </c:rich>
      </c:tx>
      <c:layout>
        <c:manualLayout>
          <c:xMode val="edge"/>
          <c:yMode val="edge"/>
          <c:x val="0.3383055555555555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5358741700295181E-2"/>
          <c:y val="0.14856481481481484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'Ark1'!$F$1:$I$1</c:f>
              <c:strCache>
                <c:ptCount val="4"/>
                <c:pt idx="0">
                  <c:v>2012/2013</c:v>
                </c:pt>
                <c:pt idx="1">
                  <c:v>2013/2014</c:v>
                </c:pt>
                <c:pt idx="2">
                  <c:v>2014/2015</c:v>
                </c:pt>
                <c:pt idx="3">
                  <c:v>2015/2016</c:v>
                </c:pt>
              </c:strCache>
            </c:strRef>
          </c:cat>
          <c:val>
            <c:numRef>
              <c:f>'Ark1'!$F$3:$I$3</c:f>
              <c:numCache>
                <c:formatCode>General</c:formatCode>
                <c:ptCount val="4"/>
                <c:pt idx="0">
                  <c:v>275</c:v>
                </c:pt>
                <c:pt idx="1">
                  <c:v>340</c:v>
                </c:pt>
                <c:pt idx="2">
                  <c:v>384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C-4509-9D97-C333ACA6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148344"/>
        <c:axId val="220148736"/>
      </c:barChart>
      <c:catAx>
        <c:axId val="22014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20148736"/>
        <c:crosses val="autoZero"/>
        <c:auto val="1"/>
        <c:lblAlgn val="ctr"/>
        <c:lblOffset val="100"/>
        <c:noMultiLvlLbl val="0"/>
      </c:catAx>
      <c:valAx>
        <c:axId val="2201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201483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43484</xdr:colOff>
      <xdr:row>2</xdr:row>
      <xdr:rowOff>40171</xdr:rowOff>
    </xdr:from>
    <xdr:to>
      <xdr:col>9</xdr:col>
      <xdr:colOff>353254</xdr:colOff>
      <xdr:row>16</xdr:row>
      <xdr:rowOff>116371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zoomScale="115" zoomScaleNormal="115" workbookViewId="0">
      <selection activeCell="M4" sqref="M4"/>
    </sheetView>
  </sheetViews>
  <sheetFormatPr defaultRowHeight="15" x14ac:dyDescent="0.25"/>
  <cols>
    <col min="6" max="6" width="13.7109375" customWidth="1"/>
    <col min="7" max="7" width="16.42578125" customWidth="1"/>
    <col min="8" max="8" width="18" customWidth="1"/>
    <col min="9" max="9" width="18.140625" customWidth="1"/>
    <col min="10" max="10" width="17.85546875" customWidth="1"/>
    <col min="11" max="11" width="22.5703125" customWidth="1"/>
    <col min="13" max="13" width="19.7109375" customWidth="1"/>
  </cols>
  <sheetData>
    <row r="1" spans="1:13" x14ac:dyDescent="0.25">
      <c r="A1" t="s">
        <v>14</v>
      </c>
      <c r="F1" t="s">
        <v>15</v>
      </c>
      <c r="G1" t="s">
        <v>16</v>
      </c>
      <c r="H1" t="s">
        <v>27</v>
      </c>
      <c r="I1" t="s">
        <v>28</v>
      </c>
      <c r="J1" t="s">
        <v>29</v>
      </c>
      <c r="K1" t="s">
        <v>34</v>
      </c>
      <c r="L1" t="s">
        <v>36</v>
      </c>
      <c r="M1" t="s">
        <v>38</v>
      </c>
    </row>
    <row r="3" spans="1:13" x14ac:dyDescent="0.25">
      <c r="A3" t="s">
        <v>0</v>
      </c>
      <c r="F3" s="2">
        <f>F9+F11+F13+F20+F27+F29+F31+F33</f>
        <v>275</v>
      </c>
      <c r="G3" s="4">
        <f>G9+G11+G20+G27+G29+G31+G33+G13</f>
        <v>340</v>
      </c>
      <c r="H3" s="4">
        <f>H9+H11+H13+H20+H27+H29+H31+H33</f>
        <v>384</v>
      </c>
      <c r="I3" s="4">
        <f>I9+I11+I13+I20+I27+I29+I31+I33</f>
        <v>518</v>
      </c>
      <c r="J3" s="4">
        <f>J9+J11+J13+J20+J27+J29+J31+J33</f>
        <v>507</v>
      </c>
      <c r="K3" s="4">
        <f>SUM(K9+K11+K13+K20+K27+K31+K33+K44+K46+K48+K50+K29)</f>
        <v>300</v>
      </c>
      <c r="L3" s="4">
        <f>SUM(L9+L11+L13+L20+L27+L29+L31+L33+L44+L46+L48+L50)</f>
        <v>192</v>
      </c>
      <c r="M3" s="4">
        <f>M9+M11+M13+M20+M27+M29+M33+M44+M46+M48+M50+M31</f>
        <v>201</v>
      </c>
    </row>
    <row r="7" spans="1:13" x14ac:dyDescent="0.25">
      <c r="A7" t="s">
        <v>1</v>
      </c>
    </row>
    <row r="9" spans="1:13" x14ac:dyDescent="0.25">
      <c r="A9" s="1" t="s">
        <v>2</v>
      </c>
      <c r="F9" s="1">
        <v>3</v>
      </c>
      <c r="G9" s="1">
        <v>3</v>
      </c>
      <c r="H9" s="1">
        <v>3</v>
      </c>
      <c r="I9" s="1">
        <v>13</v>
      </c>
      <c r="J9" s="1">
        <v>6</v>
      </c>
      <c r="K9" s="1">
        <v>8</v>
      </c>
      <c r="L9" s="1">
        <v>2</v>
      </c>
      <c r="M9" s="1">
        <v>1</v>
      </c>
    </row>
    <row r="10" spans="1:13" x14ac:dyDescent="0.25">
      <c r="F10" s="3"/>
    </row>
    <row r="11" spans="1:13" x14ac:dyDescent="0.25">
      <c r="A11" s="1" t="s">
        <v>3</v>
      </c>
      <c r="B11" s="1"/>
      <c r="F11" s="1">
        <v>3</v>
      </c>
      <c r="G11" s="1">
        <v>5</v>
      </c>
      <c r="H11" s="1">
        <v>7</v>
      </c>
      <c r="I11" s="1">
        <v>7</v>
      </c>
      <c r="J11" s="1">
        <v>6</v>
      </c>
      <c r="K11" s="1">
        <v>2</v>
      </c>
      <c r="L11" s="1">
        <v>2</v>
      </c>
      <c r="M11" s="1">
        <v>0</v>
      </c>
    </row>
    <row r="12" spans="1:13" x14ac:dyDescent="0.25">
      <c r="F12" s="3"/>
    </row>
    <row r="13" spans="1:13" x14ac:dyDescent="0.25">
      <c r="A13" s="1" t="s">
        <v>4</v>
      </c>
      <c r="B13" s="1"/>
      <c r="F13" s="1">
        <f>F18+F17+F16+F15</f>
        <v>93</v>
      </c>
      <c r="G13" s="1">
        <f>G15+G16+G17+G18</f>
        <v>105</v>
      </c>
      <c r="H13" s="1">
        <f>H15+H16+H17+H18</f>
        <v>79</v>
      </c>
      <c r="I13" s="1">
        <f>SUM(I15:I18)</f>
        <v>98</v>
      </c>
      <c r="J13" s="1">
        <f>SUM(J15:J18)</f>
        <v>107</v>
      </c>
      <c r="K13" s="1">
        <f>SUM(K15:K18)</f>
        <v>66</v>
      </c>
      <c r="L13" s="1">
        <f>SUM(L15:L18)</f>
        <v>35</v>
      </c>
      <c r="M13" s="1">
        <f>SUM(M15:M18)</f>
        <v>42</v>
      </c>
    </row>
    <row r="15" spans="1:13" x14ac:dyDescent="0.25">
      <c r="A15" t="s">
        <v>5</v>
      </c>
      <c r="F15">
        <v>14</v>
      </c>
      <c r="G15">
        <v>15</v>
      </c>
      <c r="H15">
        <v>8</v>
      </c>
      <c r="I15">
        <v>8</v>
      </c>
      <c r="J15">
        <v>14</v>
      </c>
      <c r="K15">
        <v>6</v>
      </c>
      <c r="L15">
        <v>5</v>
      </c>
      <c r="M15">
        <v>3</v>
      </c>
    </row>
    <row r="16" spans="1:13" x14ac:dyDescent="0.25">
      <c r="A16" t="s">
        <v>6</v>
      </c>
      <c r="F16">
        <v>68</v>
      </c>
      <c r="G16">
        <v>77</v>
      </c>
      <c r="H16">
        <v>55</v>
      </c>
      <c r="I16">
        <v>62</v>
      </c>
      <c r="J16">
        <v>73</v>
      </c>
      <c r="K16">
        <v>42</v>
      </c>
      <c r="L16">
        <v>24</v>
      </c>
      <c r="M16">
        <v>28</v>
      </c>
    </row>
    <row r="17" spans="1:13" x14ac:dyDescent="0.25">
      <c r="A17" t="s">
        <v>7</v>
      </c>
      <c r="F17">
        <v>5</v>
      </c>
      <c r="G17">
        <v>5</v>
      </c>
      <c r="H17">
        <v>4</v>
      </c>
      <c r="I17">
        <v>14</v>
      </c>
      <c r="J17">
        <v>14</v>
      </c>
      <c r="K17">
        <v>7</v>
      </c>
      <c r="L17">
        <v>3</v>
      </c>
      <c r="M17">
        <v>5</v>
      </c>
    </row>
    <row r="18" spans="1:13" x14ac:dyDescent="0.25">
      <c r="A18" t="s">
        <v>8</v>
      </c>
      <c r="F18">
        <v>6</v>
      </c>
      <c r="G18">
        <v>8</v>
      </c>
      <c r="H18">
        <v>12</v>
      </c>
      <c r="I18">
        <v>14</v>
      </c>
      <c r="J18">
        <v>6</v>
      </c>
      <c r="K18">
        <v>11</v>
      </c>
      <c r="L18">
        <v>3</v>
      </c>
      <c r="M18">
        <v>6</v>
      </c>
    </row>
    <row r="20" spans="1:13" x14ac:dyDescent="0.25">
      <c r="A20" s="1" t="s">
        <v>9</v>
      </c>
      <c r="F20" s="1">
        <f>F25+F24+F23+F22</f>
        <v>66</v>
      </c>
      <c r="G20" s="1">
        <f>G22+G23+G24+G25</f>
        <v>75</v>
      </c>
      <c r="H20" s="1">
        <f>H22+H23+H24+H25</f>
        <v>68</v>
      </c>
      <c r="I20" s="1">
        <f>SUM(I22:I25)</f>
        <v>94</v>
      </c>
      <c r="J20" s="1">
        <f>SUM(J22:J25)</f>
        <v>111</v>
      </c>
      <c r="K20" s="1">
        <f>SUM(K22:K25)</f>
        <v>108</v>
      </c>
      <c r="L20" s="1">
        <f>SUM(L22:L25)</f>
        <v>12</v>
      </c>
      <c r="M20" s="1">
        <f>SUM(M22,M23:M25)</f>
        <v>64</v>
      </c>
    </row>
    <row r="21" spans="1:13" x14ac:dyDescent="0.25">
      <c r="M21" t="s">
        <v>37</v>
      </c>
    </row>
    <row r="22" spans="1:13" x14ac:dyDescent="0.25">
      <c r="A22" t="s">
        <v>30</v>
      </c>
      <c r="F22">
        <v>8</v>
      </c>
      <c r="G22">
        <v>8</v>
      </c>
      <c r="H22">
        <v>2</v>
      </c>
      <c r="I22">
        <v>3</v>
      </c>
      <c r="J22">
        <v>16</v>
      </c>
      <c r="K22">
        <v>6</v>
      </c>
      <c r="L22">
        <v>3</v>
      </c>
      <c r="M22">
        <v>2</v>
      </c>
    </row>
    <row r="23" spans="1:13" x14ac:dyDescent="0.25">
      <c r="A23" t="s">
        <v>10</v>
      </c>
      <c r="F23">
        <v>40</v>
      </c>
      <c r="G23">
        <v>51</v>
      </c>
      <c r="H23">
        <v>37</v>
      </c>
      <c r="I23">
        <v>51</v>
      </c>
      <c r="J23">
        <v>56</v>
      </c>
      <c r="K23">
        <v>70</v>
      </c>
      <c r="L23">
        <v>8</v>
      </c>
      <c r="M23">
        <v>36</v>
      </c>
    </row>
    <row r="24" spans="1:13" x14ac:dyDescent="0.25">
      <c r="A24" t="s">
        <v>11</v>
      </c>
      <c r="F24">
        <v>16</v>
      </c>
      <c r="G24">
        <v>14</v>
      </c>
      <c r="H24">
        <v>22</v>
      </c>
      <c r="I24">
        <v>39</v>
      </c>
      <c r="J24">
        <v>37</v>
      </c>
      <c r="K24">
        <v>31</v>
      </c>
      <c r="L24">
        <v>1</v>
      </c>
      <c r="M24">
        <v>23</v>
      </c>
    </row>
    <row r="25" spans="1:13" x14ac:dyDescent="0.25">
      <c r="A25" t="s">
        <v>12</v>
      </c>
      <c r="F25">
        <v>2</v>
      </c>
      <c r="G25">
        <v>2</v>
      </c>
      <c r="H25">
        <v>7</v>
      </c>
      <c r="I25">
        <v>1</v>
      </c>
      <c r="J25">
        <v>2</v>
      </c>
      <c r="K25">
        <v>1</v>
      </c>
      <c r="L25">
        <v>0</v>
      </c>
      <c r="M25">
        <v>3</v>
      </c>
    </row>
    <row r="27" spans="1:13" x14ac:dyDescent="0.25">
      <c r="A27" s="1" t="s">
        <v>31</v>
      </c>
      <c r="F27" s="1">
        <v>5</v>
      </c>
      <c r="G27" s="1">
        <v>3</v>
      </c>
      <c r="H27" s="1">
        <v>2</v>
      </c>
      <c r="I27" s="1">
        <v>18</v>
      </c>
      <c r="J27" s="1">
        <v>3</v>
      </c>
      <c r="K27" s="1">
        <v>0</v>
      </c>
      <c r="L27" s="1">
        <v>0</v>
      </c>
      <c r="M27" s="1">
        <v>0</v>
      </c>
    </row>
    <row r="28" spans="1:13" x14ac:dyDescent="0.25">
      <c r="F28" s="1"/>
    </row>
    <row r="29" spans="1:13" x14ac:dyDescent="0.25">
      <c r="A29" s="1" t="s">
        <v>13</v>
      </c>
      <c r="F29" s="1">
        <v>1</v>
      </c>
      <c r="G29" s="1">
        <v>4</v>
      </c>
      <c r="H29" s="1">
        <v>12</v>
      </c>
      <c r="I29" s="1">
        <v>16</v>
      </c>
      <c r="J29" s="1">
        <v>3</v>
      </c>
      <c r="K29" s="1">
        <v>2</v>
      </c>
      <c r="L29" s="1">
        <v>1</v>
      </c>
      <c r="M29" s="1">
        <v>3</v>
      </c>
    </row>
    <row r="31" spans="1:13" x14ac:dyDescent="0.25">
      <c r="A31" s="1" t="s">
        <v>17</v>
      </c>
      <c r="F31" s="1">
        <v>0</v>
      </c>
      <c r="G31" s="1">
        <v>3</v>
      </c>
      <c r="H31" s="1">
        <v>4</v>
      </c>
      <c r="I31" s="1">
        <v>6</v>
      </c>
      <c r="J31" s="1">
        <v>3</v>
      </c>
      <c r="K31" s="1">
        <v>4</v>
      </c>
      <c r="L31" s="1">
        <v>0</v>
      </c>
      <c r="M31" s="1">
        <v>2</v>
      </c>
    </row>
    <row r="33" spans="1:13" x14ac:dyDescent="0.25">
      <c r="A33" s="1" t="s">
        <v>18</v>
      </c>
      <c r="B33" s="1"/>
      <c r="F33" s="1">
        <f>F46+F44+F42+F41+F39+F38+F37+F36+F35</f>
        <v>104</v>
      </c>
      <c r="G33" s="1">
        <f>G35+G36+G37+G38+G39+G41+G42+G44+G46</f>
        <v>142</v>
      </c>
      <c r="H33" s="1">
        <f>H35+H36+H37+H38+H39+H41+H42+H44+H46</f>
        <v>209</v>
      </c>
      <c r="I33" s="1">
        <f>SUM(I35:I46)</f>
        <v>266</v>
      </c>
      <c r="J33" s="1">
        <f>SUM(J35:J42)</f>
        <v>268</v>
      </c>
      <c r="K33" s="1">
        <f>SUM(K35:K42)</f>
        <v>104</v>
      </c>
      <c r="L33" s="1">
        <f>SUM(L35:L42)</f>
        <v>134</v>
      </c>
      <c r="M33" s="1">
        <f>SUM(M35:M42:M35)</f>
        <v>77</v>
      </c>
    </row>
    <row r="35" spans="1:13" x14ac:dyDescent="0.25">
      <c r="A35" t="s">
        <v>19</v>
      </c>
      <c r="F35">
        <v>16</v>
      </c>
      <c r="G35">
        <v>21</v>
      </c>
      <c r="H35">
        <v>18</v>
      </c>
      <c r="I35">
        <v>33</v>
      </c>
      <c r="J35">
        <v>26</v>
      </c>
      <c r="K35">
        <v>13</v>
      </c>
      <c r="L35">
        <v>15</v>
      </c>
      <c r="M35">
        <v>17</v>
      </c>
    </row>
    <row r="36" spans="1:13" x14ac:dyDescent="0.25">
      <c r="A36" t="s">
        <v>20</v>
      </c>
      <c r="F36">
        <v>10</v>
      </c>
      <c r="G36">
        <v>9</v>
      </c>
      <c r="H36">
        <v>14</v>
      </c>
      <c r="I36">
        <v>33</v>
      </c>
      <c r="J36">
        <v>38</v>
      </c>
      <c r="K36">
        <v>11</v>
      </c>
      <c r="L36">
        <v>14</v>
      </c>
      <c r="M36">
        <v>9</v>
      </c>
    </row>
    <row r="37" spans="1:13" x14ac:dyDescent="0.25">
      <c r="A37" t="s">
        <v>21</v>
      </c>
      <c r="F37">
        <v>9</v>
      </c>
      <c r="G37">
        <v>17</v>
      </c>
      <c r="H37">
        <v>21</v>
      </c>
      <c r="I37">
        <v>30</v>
      </c>
      <c r="J37">
        <v>30</v>
      </c>
      <c r="K37">
        <v>21</v>
      </c>
      <c r="L37">
        <v>11</v>
      </c>
      <c r="M37">
        <v>7</v>
      </c>
    </row>
    <row r="38" spans="1:13" x14ac:dyDescent="0.25">
      <c r="A38" t="s">
        <v>22</v>
      </c>
      <c r="F38">
        <v>1</v>
      </c>
      <c r="G38">
        <v>3</v>
      </c>
      <c r="H38">
        <v>2</v>
      </c>
      <c r="I38">
        <v>15</v>
      </c>
      <c r="J38">
        <v>7</v>
      </c>
      <c r="K38">
        <v>6</v>
      </c>
      <c r="L38">
        <v>9</v>
      </c>
      <c r="M38">
        <v>4</v>
      </c>
    </row>
    <row r="39" spans="1:13" x14ac:dyDescent="0.25">
      <c r="A39" t="s">
        <v>23</v>
      </c>
      <c r="F39">
        <v>28</v>
      </c>
      <c r="G39">
        <v>51</v>
      </c>
      <c r="H39">
        <v>79</v>
      </c>
      <c r="I39">
        <v>76</v>
      </c>
      <c r="J39">
        <v>92</v>
      </c>
      <c r="K39">
        <v>46</v>
      </c>
      <c r="L39">
        <v>68</v>
      </c>
      <c r="M39">
        <v>36</v>
      </c>
    </row>
    <row r="41" spans="1:13" x14ac:dyDescent="0.25">
      <c r="A41" t="s">
        <v>35</v>
      </c>
      <c r="F41">
        <v>20</v>
      </c>
      <c r="G41">
        <v>19</v>
      </c>
      <c r="H41">
        <v>34</v>
      </c>
      <c r="I41">
        <v>51</v>
      </c>
      <c r="J41">
        <v>42</v>
      </c>
      <c r="K41">
        <v>0</v>
      </c>
      <c r="L41">
        <v>0</v>
      </c>
      <c r="M41">
        <v>0</v>
      </c>
    </row>
    <row r="42" spans="1:13" x14ac:dyDescent="0.25">
      <c r="A42" t="s">
        <v>24</v>
      </c>
      <c r="F42">
        <v>11</v>
      </c>
      <c r="G42">
        <v>14</v>
      </c>
      <c r="H42">
        <v>32</v>
      </c>
      <c r="I42">
        <v>19</v>
      </c>
      <c r="J42">
        <v>33</v>
      </c>
      <c r="K42">
        <v>7</v>
      </c>
      <c r="L42">
        <v>17</v>
      </c>
      <c r="M42">
        <v>4</v>
      </c>
    </row>
    <row r="44" spans="1:13" x14ac:dyDescent="0.25">
      <c r="A44" t="s">
        <v>25</v>
      </c>
      <c r="F44">
        <v>1</v>
      </c>
      <c r="G44">
        <v>0</v>
      </c>
      <c r="H44">
        <v>1</v>
      </c>
      <c r="I44">
        <v>1</v>
      </c>
      <c r="J44">
        <v>1</v>
      </c>
      <c r="K44" s="1">
        <v>1</v>
      </c>
      <c r="L44" s="1">
        <v>1</v>
      </c>
      <c r="M44" s="1">
        <v>1</v>
      </c>
    </row>
    <row r="46" spans="1:13" x14ac:dyDescent="0.25">
      <c r="A46" t="s">
        <v>26</v>
      </c>
      <c r="F46">
        <v>8</v>
      </c>
      <c r="G46">
        <v>8</v>
      </c>
      <c r="H46">
        <v>8</v>
      </c>
      <c r="I46">
        <v>8</v>
      </c>
      <c r="J46">
        <v>8</v>
      </c>
      <c r="K46" s="1">
        <v>5</v>
      </c>
      <c r="L46" s="1">
        <v>5</v>
      </c>
      <c r="M46" s="1">
        <v>5</v>
      </c>
    </row>
    <row r="48" spans="1:13" x14ac:dyDescent="0.25">
      <c r="A48" t="s">
        <v>33</v>
      </c>
      <c r="K48" s="1">
        <v>0</v>
      </c>
      <c r="L48" s="1">
        <v>0</v>
      </c>
      <c r="M48" s="1">
        <v>6</v>
      </c>
    </row>
    <row r="50" spans="1:13" x14ac:dyDescent="0.25">
      <c r="A50" t="s">
        <v>32</v>
      </c>
      <c r="K50" s="1">
        <v>0</v>
      </c>
      <c r="L50" s="1">
        <v>0</v>
      </c>
      <c r="M50" s="1"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" sqref="D2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Christensen</dc:creator>
  <cp:lastModifiedBy>Johannes Christensen</cp:lastModifiedBy>
  <cp:lastPrinted>2016-01-02T16:25:00Z</cp:lastPrinted>
  <dcterms:created xsi:type="dcterms:W3CDTF">2014-01-19T14:52:21Z</dcterms:created>
  <dcterms:modified xsi:type="dcterms:W3CDTF">2020-02-05T11:51:25Z</dcterms:modified>
</cp:coreProperties>
</file>